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<sst xmlns="http://schemas.openxmlformats.org/spreadsheetml/2006/main" count="162" uniqueCount="89">
  <si>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</si>
  <si>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</si>
  <si>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</si>
  <si>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</si>
  <si>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</si>
  <si>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</si>
  <si>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</si>
  <si>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</si>
  <si>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</si>
  <si>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</si>
  <si>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</si>
  <si>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</si>
  <si>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</si>
  <si>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</si>
  <si>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</si>
  <si>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</si>
  <si>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</si>
  <si>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</si>
  <si>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</si>
  <si>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</si>
  <si>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</si>
  <si>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</si>
  <si>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</si>
  <si>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</si>
  <si>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</si>
  <si>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</si>
  <si>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</si>
  <si>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</si>
  <si>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</si>
  <si>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</si>
  <si>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</si>
  <si>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</si>
  <si>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</si>
  <si>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</si>
  <si>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</si>
  <si>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</si>
  <si>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</si>
  <si>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</si>
  <si>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</si>
  <si>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</si>
  <si>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</si>
  <si>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</si>
  <si>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</si>
  <si>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</si>
  <si>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</si>
  <si>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</si>
  <si>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</si>
  <si>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</si>
  <si>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</si>
  <si>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</si>
  <si>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</si>
  <si>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</si>
  <si>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</si>
  <si>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</si>
  <si>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</si>
  <si>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</si>
  <si>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</si>
  <si>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</si>
  <si>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</si>
  <si>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</si>
  <si>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</si>
  <si>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</si>
  <si>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</si>
  <si>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</si>
  <si>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</si>
  <si>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</si>
  <si>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</si>
  <si>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</si>
  <si>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</si>
  <si>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</si>
  <si>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</si>
  <si>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</si>
  <si>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</si>
  <si>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</si>
  <si>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</si>
  <si>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</si>
  <si>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</si>
  <si>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</si>
  <si>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</si>
  <si>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</si>
  <si>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</si>
  <si>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</si>
  <si>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</si>
  <si>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</si>
  <si>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</si>
  <si>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</si>
  <si>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</si>
  <si>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</si>
  <si>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30 de Septiembre de 2022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</si>
</sst>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  <numFmt numFmtId="167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7" fontId="36" fillId="0" borderId="21" xfId="0" applyNumberFormat="1" applyFont="1" applyBorder="1" applyAlignment="1">
      <alignment horizontal="right" vertical="center"/>
    </xf>
    <xf numFmtId="167" fontId="37" fillId="0" borderId="21" xfId="0" applyNumberFormat="1" applyFont="1" applyBorder="1" applyAlignment="1">
      <alignment horizontal="right" vertical="center"/>
    </xf>
    <xf numFmtId="167" fontId="37" fillId="0" borderId="15" xfId="0" applyNumberFormat="1" applyFont="1" applyBorder="1" applyAlignment="1">
      <alignment horizontal="right" vertical="center"/>
    </xf>
    <xf numFmtId="167" fontId="37" fillId="0" borderId="28" xfId="0" applyNumberFormat="1" applyFont="1" applyBorder="1" applyAlignment="1">
      <alignment horizontal="right" vertical="center"/>
    </xf>
    <xf numFmtId="167" fontId="37" fillId="0" borderId="19" xfId="0" applyNumberFormat="1" applyFont="1" applyBorder="1" applyAlignment="1">
      <alignment horizontal="right" vertical="center"/>
    </xf>
    <xf numFmtId="167" fontId="36" fillId="0" borderId="29" xfId="0" applyNumberFormat="1" applyFont="1" applyBorder="1" applyAlignment="1">
      <alignment horizontal="right" vertical="center"/>
    </xf>
    <xf numFmtId="167" fontId="37" fillId="0" borderId="22" xfId="0" applyNumberFormat="1" applyFont="1" applyBorder="1" applyAlignment="1">
      <alignment horizontal="right" vertical="center"/>
    </xf>
    <xf numFmtId="167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48" activePane="bottomLeft" state="frozen"/>
      <selection pane="topLeft" activeCell="A1" sqref="A1"/>
      <selection pane="bottomLeft" activeCell="D10" sqref="D10:I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26961275</v>
      </c>
      <c r="E10" s="35">
        <f t="shared" si="0"/>
        <v>99999.99999999994</v>
      </c>
      <c r="F10" s="35">
        <f t="shared" si="0"/>
        <v>27061275.000000004</v>
      </c>
      <c r="G10" s="35">
        <f t="shared" si="0"/>
        <v>19190828.21</v>
      </c>
      <c r="H10" s="35">
        <f t="shared" si="0"/>
        <v>19040993.51</v>
      </c>
      <c r="I10" s="35">
        <f t="shared" si="0"/>
        <v>7870446.79</v>
      </c>
    </row>
    <row r="11" spans="2:9" ht="12.75">
      <c r="B11" s="3" t="s">
        <v>12</v>
      </c>
      <c r="C11" s="9"/>
      <c r="D11" s="36">
        <f aca="true" t="shared" si="1" ref="D11:I11">SUM(D12:D18)</f>
        <v>23963300</v>
      </c>
      <c r="E11" s="36">
        <f t="shared" si="1"/>
        <v>-18458.870000000054</v>
      </c>
      <c r="F11" s="36">
        <f t="shared" si="1"/>
        <v>23944841.130000003</v>
      </c>
      <c r="G11" s="36">
        <f t="shared" si="1"/>
        <v>16962809.62</v>
      </c>
      <c r="H11" s="36">
        <f t="shared" si="1"/>
        <v>16962809.62</v>
      </c>
      <c r="I11" s="36">
        <f t="shared" si="1"/>
        <v>6982031.51</v>
      </c>
    </row>
    <row r="12" spans="2:9" ht="12.75">
      <c r="B12" s="13" t="s">
        <v>13</v>
      </c>
      <c r="C12" s="11"/>
      <c r="D12" s="36">
        <v>11967396</v>
      </c>
      <c r="E12" s="37">
        <v>64435.72</v>
      </c>
      <c r="F12" s="37">
        <f>D12+E12</f>
        <v>12031831.72</v>
      </c>
      <c r="G12" s="37">
        <v>9782157.83</v>
      </c>
      <c r="H12" s="37">
        <v>9782157.83</v>
      </c>
      <c r="I12" s="37">
        <f>F12-G12</f>
        <v>2249673.8900000006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6251907</v>
      </c>
      <c r="E14" s="37">
        <v>-63195.19</v>
      </c>
      <c r="F14" s="37">
        <f t="shared" si="2"/>
        <v>6188711.81</v>
      </c>
      <c r="G14" s="37">
        <v>3264485.09</v>
      </c>
      <c r="H14" s="37">
        <v>3264485.09</v>
      </c>
      <c r="I14" s="37">
        <f t="shared" si="3"/>
        <v>2924226.7199999997</v>
      </c>
    </row>
    <row r="15" spans="2:9" ht="12.75">
      <c r="B15" s="13" t="s">
        <v>16</v>
      </c>
      <c r="C15" s="11"/>
      <c r="D15" s="36">
        <v>5743997</v>
      </c>
      <c r="E15" s="37">
        <v>-264119.58</v>
      </c>
      <c r="F15" s="37">
        <f t="shared" si="2"/>
        <v>5479877.42</v>
      </c>
      <c r="G15" s="37">
        <v>3671746.52</v>
      </c>
      <c r="H15" s="37">
        <v>3671746.52</v>
      </c>
      <c r="I15" s="37">
        <f t="shared" si="3"/>
        <v>1808130.9</v>
      </c>
    </row>
    <row r="16" spans="2:9" ht="12.75">
      <c r="B16" s="13" t="s">
        <v>17</v>
      </c>
      <c r="C16" s="11"/>
      <c r="D16" s="36">
        <v>0</v>
      </c>
      <c r="E16" s="37">
        <v>244420.18</v>
      </c>
      <c r="F16" s="37">
        <f t="shared" si="2"/>
        <v>244420.18</v>
      </c>
      <c r="G16" s="37">
        <v>244420.18</v>
      </c>
      <c r="H16" s="37">
        <v>244420.18</v>
      </c>
      <c r="I16" s="37">
        <f t="shared" si="3"/>
        <v>0</v>
      </c>
    </row>
    <row r="17" spans="2:9" ht="12.75">
      <c r="B17" s="13" t="s">
        <v>18</v>
      </c>
      <c r="C17" s="11"/>
      <c r="D17" s="36"/>
      <c r="E17" s="37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761670</v>
      </c>
      <c r="E19" s="36">
        <f t="shared" si="4"/>
        <v>-46000</v>
      </c>
      <c r="F19" s="36">
        <f t="shared" si="4"/>
        <v>715670</v>
      </c>
      <c r="G19" s="36">
        <f t="shared" si="4"/>
        <v>468919.64</v>
      </c>
      <c r="H19" s="36">
        <f t="shared" si="4"/>
        <v>459462.89999999997</v>
      </c>
      <c r="I19" s="36">
        <f t="shared" si="4"/>
        <v>246750.36000000002</v>
      </c>
    </row>
    <row r="20" spans="2:9" ht="12.75">
      <c r="B20" s="13" t="s">
        <v>21</v>
      </c>
      <c r="C20" s="11"/>
      <c r="D20" s="36">
        <v>91410</v>
      </c>
      <c r="E20" s="37">
        <v>15462.58</v>
      </c>
      <c r="F20" s="36">
        <f aca="true" t="shared" si="5" ref="F20:F28">D20+E20</f>
        <v>106872.58</v>
      </c>
      <c r="G20" s="37">
        <v>48802.19</v>
      </c>
      <c r="H20" s="37">
        <v>44225.99</v>
      </c>
      <c r="I20" s="37">
        <f>F20-G20</f>
        <v>58070.39</v>
      </c>
    </row>
    <row r="21" spans="2:9" ht="12.75">
      <c r="B21" s="13" t="s">
        <v>22</v>
      </c>
      <c r="C21" s="11"/>
      <c r="D21" s="36">
        <v>472000</v>
      </c>
      <c r="E21" s="37">
        <v>-88352</v>
      </c>
      <c r="F21" s="36">
        <f t="shared" si="5"/>
        <v>383648</v>
      </c>
      <c r="G21" s="37">
        <v>254101.3</v>
      </c>
      <c r="H21" s="37">
        <v>252122.8</v>
      </c>
      <c r="I21" s="37">
        <f aca="true" t="shared" si="6" ref="I21:I83">F21-G21</f>
        <v>129546.70000000001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20000</v>
      </c>
      <c r="E23" s="37">
        <v>11893.04</v>
      </c>
      <c r="F23" s="36">
        <f t="shared" si="5"/>
        <v>31893.04</v>
      </c>
      <c r="G23" s="37">
        <v>28209.52</v>
      </c>
      <c r="H23" s="37">
        <v>26968.52</v>
      </c>
      <c r="I23" s="37">
        <f t="shared" si="6"/>
        <v>3683.5200000000004</v>
      </c>
    </row>
    <row r="24" spans="2:9" ht="12.75">
      <c r="B24" s="13" t="s">
        <v>25</v>
      </c>
      <c r="C24" s="11"/>
      <c r="D24" s="36">
        <v>5000</v>
      </c>
      <c r="E24" s="37">
        <v>0</v>
      </c>
      <c r="F24" s="36">
        <f t="shared" si="5"/>
        <v>5000</v>
      </c>
      <c r="G24" s="37">
        <v>773.37</v>
      </c>
      <c r="H24" s="37">
        <v>773.37</v>
      </c>
      <c r="I24" s="37">
        <f t="shared" si="6"/>
        <v>4226.63</v>
      </c>
    </row>
    <row r="25" spans="2:9" ht="12.75">
      <c r="B25" s="13" t="s">
        <v>26</v>
      </c>
      <c r="C25" s="11"/>
      <c r="D25" s="36">
        <v>166260</v>
      </c>
      <c r="E25" s="37">
        <v>-1398.01</v>
      </c>
      <c r="F25" s="36">
        <f t="shared" si="5"/>
        <v>164861.99</v>
      </c>
      <c r="G25" s="37">
        <v>120401.16</v>
      </c>
      <c r="H25" s="37">
        <v>120286.16</v>
      </c>
      <c r="I25" s="37">
        <f t="shared" si="6"/>
        <v>44460.82999999999</v>
      </c>
    </row>
    <row r="26" spans="2:9" ht="12.75">
      <c r="B26" s="13" t="s">
        <v>27</v>
      </c>
      <c r="C26" s="11"/>
      <c r="D26" s="36">
        <v>5000</v>
      </c>
      <c r="E26" s="37">
        <v>3220</v>
      </c>
      <c r="F26" s="36">
        <f t="shared" si="5"/>
        <v>8220</v>
      </c>
      <c r="G26" s="37">
        <v>3220</v>
      </c>
      <c r="H26" s="37">
        <v>3220</v>
      </c>
      <c r="I26" s="37">
        <f t="shared" si="6"/>
        <v>5000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2000</v>
      </c>
      <c r="E28" s="37">
        <v>13174.39</v>
      </c>
      <c r="F28" s="36">
        <f t="shared" si="5"/>
        <v>15174.39</v>
      </c>
      <c r="G28" s="37">
        <v>13412.1</v>
      </c>
      <c r="H28" s="37">
        <v>11866.06</v>
      </c>
      <c r="I28" s="37">
        <f t="shared" si="6"/>
        <v>1762.289999999999</v>
      </c>
    </row>
    <row r="29" spans="2:9" ht="12.75">
      <c r="B29" s="3" t="s">
        <v>30</v>
      </c>
      <c r="C29" s="9"/>
      <c r="D29" s="36">
        <f aca="true" t="shared" si="7" ref="D29:I29">SUM(D30:D38)</f>
        <v>1962521</v>
      </c>
      <c r="E29" s="36">
        <f t="shared" si="7"/>
        <v>118458.87</v>
      </c>
      <c r="F29" s="36">
        <f t="shared" si="7"/>
        <v>2080979.87</v>
      </c>
      <c r="G29" s="36">
        <f t="shared" si="7"/>
        <v>1673909.81</v>
      </c>
      <c r="H29" s="36">
        <f t="shared" si="7"/>
        <v>1533531.85</v>
      </c>
      <c r="I29" s="36">
        <f t="shared" si="7"/>
        <v>407070.06</v>
      </c>
    </row>
    <row r="30" spans="2:9" ht="12.75">
      <c r="B30" s="13" t="s">
        <v>31</v>
      </c>
      <c r="C30" s="11"/>
      <c r="D30" s="36">
        <v>322228</v>
      </c>
      <c r="E30" s="37">
        <v>0</v>
      </c>
      <c r="F30" s="36">
        <f aca="true" t="shared" si="8" ref="F30:F38">D30+E30</f>
        <v>322228</v>
      </c>
      <c r="G30" s="37">
        <v>248530.29</v>
      </c>
      <c r="H30" s="37">
        <v>248530.29</v>
      </c>
      <c r="I30" s="37">
        <f t="shared" si="6"/>
        <v>73697.70999999999</v>
      </c>
    </row>
    <row r="31" spans="2:9" ht="12.75">
      <c r="B31" s="13" t="s">
        <v>32</v>
      </c>
      <c r="C31" s="11"/>
      <c r="D31" s="36"/>
      <c r="E31" s="37"/>
      <c r="F31" s="36">
        <f t="shared" si="8"/>
        <v>0</v>
      </c>
      <c r="G31" s="37"/>
      <c r="H31" s="37"/>
      <c r="I31" s="37">
        <f t="shared" si="6"/>
        <v>0</v>
      </c>
    </row>
    <row r="32" spans="2:9" ht="12.75">
      <c r="B32" s="13" t="s">
        <v>33</v>
      </c>
      <c r="C32" s="11"/>
      <c r="D32" s="36">
        <v>709280</v>
      </c>
      <c r="E32" s="37">
        <v>101903</v>
      </c>
      <c r="F32" s="36">
        <f t="shared" si="8"/>
        <v>811183</v>
      </c>
      <c r="G32" s="37">
        <v>623326.48</v>
      </c>
      <c r="H32" s="37">
        <v>500246.48</v>
      </c>
      <c r="I32" s="37">
        <f t="shared" si="6"/>
        <v>187856.52000000002</v>
      </c>
    </row>
    <row r="33" spans="2:9" ht="12.75">
      <c r="B33" s="13" t="s">
        <v>34</v>
      </c>
      <c r="C33" s="11"/>
      <c r="D33" s="36">
        <v>22157</v>
      </c>
      <c r="E33" s="37">
        <v>-1903</v>
      </c>
      <c r="F33" s="36">
        <f t="shared" si="8"/>
        <v>20254</v>
      </c>
      <c r="G33" s="37">
        <v>4721.03</v>
      </c>
      <c r="H33" s="37">
        <v>4721.03</v>
      </c>
      <c r="I33" s="37">
        <f t="shared" si="6"/>
        <v>15532.970000000001</v>
      </c>
    </row>
    <row r="34" spans="2:9" ht="12.75">
      <c r="B34" s="13" t="s">
        <v>35</v>
      </c>
      <c r="C34" s="11"/>
      <c r="D34" s="36">
        <v>365090</v>
      </c>
      <c r="E34" s="37">
        <v>0</v>
      </c>
      <c r="F34" s="36">
        <f t="shared" si="8"/>
        <v>365090</v>
      </c>
      <c r="G34" s="37">
        <v>302563.65</v>
      </c>
      <c r="H34" s="37">
        <v>285265.69</v>
      </c>
      <c r="I34" s="37">
        <f t="shared" si="6"/>
        <v>62526.34999999998</v>
      </c>
    </row>
    <row r="35" spans="2:9" ht="12.75">
      <c r="B35" s="13" t="s">
        <v>36</v>
      </c>
      <c r="C35" s="11"/>
      <c r="D35" s="36">
        <v>48270</v>
      </c>
      <c r="E35" s="37">
        <v>0</v>
      </c>
      <c r="F35" s="36">
        <f t="shared" si="8"/>
        <v>48270</v>
      </c>
      <c r="G35" s="37">
        <v>0</v>
      </c>
      <c r="H35" s="37">
        <v>0</v>
      </c>
      <c r="I35" s="37">
        <f t="shared" si="6"/>
        <v>48270</v>
      </c>
    </row>
    <row r="36" spans="2:9" ht="12.75">
      <c r="B36" s="13" t="s">
        <v>37</v>
      </c>
      <c r="C36" s="11"/>
      <c r="D36" s="36">
        <v>2000</v>
      </c>
      <c r="E36" s="37">
        <v>0</v>
      </c>
      <c r="F36" s="36">
        <f t="shared" si="8"/>
        <v>2000</v>
      </c>
      <c r="G36" s="37">
        <v>0</v>
      </c>
      <c r="H36" s="37">
        <v>0</v>
      </c>
      <c r="I36" s="37">
        <f t="shared" si="6"/>
        <v>2000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493496</v>
      </c>
      <c r="E38" s="37">
        <v>18458.87</v>
      </c>
      <c r="F38" s="36">
        <f t="shared" si="8"/>
        <v>511954.87</v>
      </c>
      <c r="G38" s="37">
        <v>494768.36</v>
      </c>
      <c r="H38" s="37">
        <v>494768.36</v>
      </c>
      <c r="I38" s="37">
        <f t="shared" si="6"/>
        <v>17186.51000000001</v>
      </c>
    </row>
    <row r="39" spans="2:9" ht="25.5" customHeight="1">
      <c r="B39" s="18" t="s">
        <v>40</v>
      </c>
      <c r="C39" s="19"/>
      <c r="D39" s="36">
        <f aca="true" t="shared" si="9" ref="D39:I39">SUM(D40:D48)</f>
        <v>273784</v>
      </c>
      <c r="E39" s="36">
        <f t="shared" si="9"/>
        <v>0</v>
      </c>
      <c r="F39" s="36">
        <f>SUM(F40:F48)</f>
        <v>273784</v>
      </c>
      <c r="G39" s="36">
        <f t="shared" si="9"/>
        <v>39189.14</v>
      </c>
      <c r="H39" s="36">
        <f t="shared" si="9"/>
        <v>39189.14</v>
      </c>
      <c r="I39" s="36">
        <f t="shared" si="9"/>
        <v>234594.86</v>
      </c>
    </row>
    <row r="40" spans="2:9" ht="12.75">
      <c r="B40" s="13" t="s">
        <v>41</v>
      </c>
      <c r="C40" s="11"/>
      <c r="D40" s="36">
        <v>233284</v>
      </c>
      <c r="E40" s="37">
        <v>0</v>
      </c>
      <c r="F40" s="36">
        <f>D40+E40</f>
        <v>233284</v>
      </c>
      <c r="G40" s="37">
        <v>0</v>
      </c>
      <c r="H40" s="37">
        <v>0</v>
      </c>
      <c r="I40" s="37">
        <f t="shared" si="6"/>
        <v>233284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40500</v>
      </c>
      <c r="E43" s="37">
        <v>0</v>
      </c>
      <c r="F43" s="36">
        <f t="shared" si="10"/>
        <v>40500</v>
      </c>
      <c r="G43" s="37">
        <v>39189.14</v>
      </c>
      <c r="H43" s="37">
        <v>39189.14</v>
      </c>
      <c r="I43" s="37">
        <f t="shared" si="6"/>
        <v>1310.8600000000006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46000</v>
      </c>
      <c r="F49" s="36">
        <f t="shared" si="11"/>
        <v>46000</v>
      </c>
      <c r="G49" s="36">
        <f t="shared" si="11"/>
        <v>46000</v>
      </c>
      <c r="H49" s="36">
        <f t="shared" si="11"/>
        <v>46000</v>
      </c>
      <c r="I49" s="36">
        <f t="shared" si="11"/>
        <v>0</v>
      </c>
    </row>
    <row r="50" spans="2:9" ht="12.75">
      <c r="B50" s="13" t="s">
        <v>51</v>
      </c>
      <c r="C50" s="11"/>
      <c r="D50" s="36"/>
      <c r="E50" s="37"/>
      <c r="F50" s="36">
        <f t="shared" si="10"/>
        <v>0</v>
      </c>
      <c r="G50" s="37"/>
      <c r="H50" s="37"/>
      <c r="I50" s="37">
        <f t="shared" si="6"/>
        <v>0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>
        <v>0</v>
      </c>
      <c r="E55" s="37">
        <v>46000</v>
      </c>
      <c r="F55" s="36">
        <f t="shared" si="10"/>
        <v>46000</v>
      </c>
      <c r="G55" s="37">
        <v>46000</v>
      </c>
      <c r="H55" s="37">
        <v>46000</v>
      </c>
      <c r="I55" s="37">
        <f t="shared" si="6"/>
        <v>0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26961275</v>
      </c>
      <c r="E160" s="35">
        <f t="shared" si="21"/>
        <v>99999.99999999994</v>
      </c>
      <c r="F160" s="35">
        <f t="shared" si="21"/>
        <v>27061275.000000004</v>
      </c>
      <c r="G160" s="35">
        <f t="shared" si="21"/>
        <v>19190828.21</v>
      </c>
      <c r="H160" s="35">
        <f t="shared" si="21"/>
        <v>19040993.51</v>
      </c>
      <c r="I160" s="35">
        <f t="shared" si="21"/>
        <v>7870446.79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2016-12-20T19:53:14Z</cp:lastPrinted>
  <dcterms:created xsi:type="dcterms:W3CDTF">2016-10-11T20:25:15Z</dcterms:created>
  <dcterms:modified xsi:type="dcterms:W3CDTF">2022-10-28T16:36:54Z</dcterms:modified>
  <cp:category/>
  <cp:version/>
  <cp:contentType/>
  <cp:contentStatus/>
</cp:coreProperties>
</file>